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  <c r="I195" i="1" l="1"/>
  <c r="G176" i="1"/>
  <c r="I81" i="1"/>
  <c r="L196" i="1"/>
  <c r="G62" i="1"/>
  <c r="F196" i="1"/>
  <c r="G196" i="1"/>
  <c r="H196" i="1"/>
  <c r="I196" i="1"/>
  <c r="J196" i="1"/>
</calcChain>
</file>

<file path=xl/sharedStrings.xml><?xml version="1.0" encoding="utf-8"?>
<sst xmlns="http://schemas.openxmlformats.org/spreadsheetml/2006/main" count="244" uniqueCount="72">
  <si>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</si>
  <si>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</si>
  <si>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</si>
  <si>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</si>
  <si>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</si>
  <si>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</si>
  <si>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</si>
  <si>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</si>
  <si>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</si>
  <si>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</si>
  <si>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</si>
  <si>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</si>
  <si>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</si>
  <si>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</si>
  <si>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</si>
  <si>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</si>
  <si>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</si>
  <si>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</si>
  <si>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</si>
  <si>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</si>
  <si>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</si>
  <si>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</si>
  <si>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</si>
  <si>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</si>
  <si>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</si>
  <si>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</si>
  <si>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</si>
  <si>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</si>
  <si>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</si>
  <si>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</si>
  <si>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</si>
  <si>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</si>
  <si>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</si>
  <si>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</si>
  <si>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</si>
  <si>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</si>
  <si>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</si>
  <si>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</si>
  <si>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</si>
  <si>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</si>
  <si>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Торопова</t>
  </si>
  <si>
    <t>Тефтели рыбные с рисом в соусе</t>
  </si>
  <si>
    <t>Чай</t>
  </si>
  <si>
    <t>297/04</t>
  </si>
  <si>
    <t>63=00</t>
  </si>
  <si>
    <t>Тефтели из мяса говядины</t>
  </si>
  <si>
    <t>Каша гречневая рассыпчатая</t>
  </si>
  <si>
    <t>Чай с лимоном</t>
  </si>
  <si>
    <t>Картофельное пюре</t>
  </si>
  <si>
    <t>4,125,</t>
  </si>
  <si>
    <t>Биточки рыбные</t>
  </si>
  <si>
    <t>Чай с сахаром</t>
  </si>
  <si>
    <t>Мясо кур отварное (без кости)</t>
  </si>
  <si>
    <t>Макаронные изделия отварные</t>
  </si>
  <si>
    <t>43/3</t>
  </si>
  <si>
    <t>Сок</t>
  </si>
  <si>
    <t>Жаркое по - домашнему</t>
  </si>
  <si>
    <t>436/04</t>
  </si>
  <si>
    <t>Салат из белокачанной капусты с огурцами. С растительным маслом</t>
  </si>
  <si>
    <t>Компот из свежих плодов</t>
  </si>
  <si>
    <t>631/04</t>
  </si>
  <si>
    <t>Биточки из мяса кур</t>
  </si>
  <si>
    <t>Макаронные изделия</t>
  </si>
  <si>
    <t>Каша рисова рассыпчатая</t>
  </si>
  <si>
    <t>Гуляш из мяса говядины</t>
  </si>
  <si>
    <t>Компот из кураги и изюма</t>
  </si>
  <si>
    <t>200-7</t>
  </si>
  <si>
    <t>плов из мяса куры</t>
  </si>
  <si>
    <t>огурец свежий</t>
  </si>
  <si>
    <t>сок</t>
  </si>
  <si>
    <t>Каша рисовая рассыпчатая</t>
  </si>
  <si>
    <t>297 от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</si>
</sst>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25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120</v>
      </c>
      <c r="G6" s="40">
        <v>10.220000000000001</v>
      </c>
      <c r="H6" s="40">
        <v>5.57</v>
      </c>
      <c r="I6" s="40">
        <v>8.89</v>
      </c>
      <c r="J6" s="40">
        <v>131</v>
      </c>
      <c r="K6" s="51">
        <v>45119</v>
      </c>
      <c r="L6" s="40"/>
    </row>
    <row r="7" spans="1:12" ht="25.5" x14ac:dyDescent="0.25">
      <c r="A7" s="23"/>
      <c r="B7" s="15"/>
      <c r="C7" s="11"/>
      <c r="D7" s="6"/>
      <c r="E7" s="42" t="s">
        <v>70</v>
      </c>
      <c r="F7" s="43">
        <v>200</v>
      </c>
      <c r="G7" s="43">
        <v>4.5999999999999996</v>
      </c>
      <c r="H7" s="43">
        <v>5.9</v>
      </c>
      <c r="I7" s="43">
        <v>42.7</v>
      </c>
      <c r="J7" s="43">
        <v>246</v>
      </c>
      <c r="K7" s="44" t="s">
        <v>71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9.1</v>
      </c>
      <c r="J8" s="43">
        <v>35</v>
      </c>
      <c r="K8" s="52">
        <v>45209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>
        <v>40</v>
      </c>
      <c r="G9" s="43">
        <v>3.52</v>
      </c>
      <c r="H9" s="43">
        <v>0.64</v>
      </c>
      <c r="I9" s="43">
        <v>17.8</v>
      </c>
      <c r="J9" s="43">
        <v>92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18.34</v>
      </c>
      <c r="H13" s="19">
        <f t="shared" si="0"/>
        <v>12.110000000000001</v>
      </c>
      <c r="I13" s="19">
        <f t="shared" si="0"/>
        <v>78.490000000000009</v>
      </c>
      <c r="J13" s="19">
        <f t="shared" si="0"/>
        <v>504</v>
      </c>
      <c r="K13" s="25"/>
      <c r="L13" s="19" t="s">
        <v>44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560</v>
      </c>
      <c r="G24" s="32">
        <f t="shared" ref="G24:J24" si="3">G13+G23</f>
        <v>18.34</v>
      </c>
      <c r="H24" s="32">
        <f t="shared" si="3"/>
        <v>12.110000000000001</v>
      </c>
      <c r="I24" s="32">
        <f t="shared" si="3"/>
        <v>78.490000000000009</v>
      </c>
      <c r="J24" s="32">
        <f t="shared" si="3"/>
        <v>504</v>
      </c>
      <c r="K24" s="32"/>
      <c r="L24" s="32" t="s">
        <v>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90</v>
      </c>
      <c r="G25" s="40">
        <v>12.9</v>
      </c>
      <c r="H25" s="40">
        <v>10.9</v>
      </c>
      <c r="I25" s="40">
        <v>8.5</v>
      </c>
      <c r="J25" s="40">
        <v>183</v>
      </c>
      <c r="K25" s="51">
        <v>45158</v>
      </c>
      <c r="L25" s="40"/>
    </row>
    <row r="26" spans="1:12" ht="15" x14ac:dyDescent="0.25">
      <c r="A26" s="14"/>
      <c r="B26" s="15"/>
      <c r="C26" s="11"/>
      <c r="D26" s="6"/>
      <c r="E26" s="42" t="s">
        <v>46</v>
      </c>
      <c r="F26" s="43">
        <v>200</v>
      </c>
      <c r="G26" s="43">
        <v>9.5</v>
      </c>
      <c r="H26" s="43">
        <v>7.7</v>
      </c>
      <c r="I26" s="43">
        <v>38.200000000000003</v>
      </c>
      <c r="J26" s="43">
        <v>264</v>
      </c>
      <c r="K26" s="44" t="s">
        <v>43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0.1</v>
      </c>
      <c r="H27" s="43">
        <v>0</v>
      </c>
      <c r="I27" s="43">
        <v>9.1999999999999993</v>
      </c>
      <c r="J27" s="43">
        <v>36</v>
      </c>
      <c r="K27" s="52">
        <v>45210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>
        <v>40</v>
      </c>
      <c r="G28" s="43">
        <v>3.52</v>
      </c>
      <c r="H28" s="43">
        <v>0.64</v>
      </c>
      <c r="I28" s="43">
        <v>17.8</v>
      </c>
      <c r="J28" s="43">
        <v>92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4">SUM(G25:G31)</f>
        <v>26.02</v>
      </c>
      <c r="H32" s="19">
        <f t="shared" ref="H32" si="5">SUM(H25:H31)</f>
        <v>19.240000000000002</v>
      </c>
      <c r="I32" s="19">
        <f t="shared" ref="I32" si="6">SUM(I25:I31)</f>
        <v>73.7</v>
      </c>
      <c r="J32" s="19">
        <f t="shared" ref="J32" si="7">SUM(J25:J31)</f>
        <v>575</v>
      </c>
      <c r="K32" s="25"/>
      <c r="L32" s="19" t="s">
        <v>44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530</v>
      </c>
      <c r="G43" s="32">
        <f t="shared" ref="G43" si="12">G32+G42</f>
        <v>26.02</v>
      </c>
      <c r="H43" s="32">
        <f t="shared" ref="H43" si="13">H32+H42</f>
        <v>19.240000000000002</v>
      </c>
      <c r="I43" s="32">
        <f t="shared" ref="I43" si="14">I32+I42</f>
        <v>73.7</v>
      </c>
      <c r="J43" s="32">
        <f t="shared" ref="J43" si="15">J32+J42</f>
        <v>575</v>
      </c>
      <c r="K43" s="32"/>
      <c r="L43" s="32" t="s">
        <v>44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 t="s">
        <v>49</v>
      </c>
      <c r="H44" s="40">
        <v>5.62</v>
      </c>
      <c r="I44" s="40">
        <v>27.52</v>
      </c>
      <c r="J44" s="40">
        <v>270</v>
      </c>
      <c r="K44" s="51">
        <v>44988</v>
      </c>
      <c r="L44" s="40"/>
    </row>
    <row r="45" spans="1:12" ht="15" x14ac:dyDescent="0.25">
      <c r="A45" s="23"/>
      <c r="B45" s="15"/>
      <c r="C45" s="11"/>
      <c r="D45" s="6"/>
      <c r="E45" s="42" t="s">
        <v>50</v>
      </c>
      <c r="F45" s="43">
        <v>90</v>
      </c>
      <c r="G45" s="43">
        <v>12.42</v>
      </c>
      <c r="H45" s="43">
        <v>1.8</v>
      </c>
      <c r="I45" s="43">
        <v>7.2</v>
      </c>
      <c r="J45" s="43">
        <v>95</v>
      </c>
      <c r="K45" s="52">
        <v>45116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</v>
      </c>
      <c r="H46" s="43">
        <v>0</v>
      </c>
      <c r="I46" s="43">
        <v>9.1</v>
      </c>
      <c r="J46" s="43">
        <v>35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>
        <v>40</v>
      </c>
      <c r="G47" s="43">
        <v>3.52</v>
      </c>
      <c r="H47" s="43">
        <v>0.64</v>
      </c>
      <c r="I47" s="43">
        <v>17.8</v>
      </c>
      <c r="J47" s="43">
        <v>92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6">SUM(G44:G50)</f>
        <v>15.94</v>
      </c>
      <c r="H51" s="19">
        <f t="shared" ref="H51" si="17">SUM(H44:H50)</f>
        <v>8.06</v>
      </c>
      <c r="I51" s="19">
        <f t="shared" ref="I51" si="18">SUM(I44:I50)</f>
        <v>61.620000000000005</v>
      </c>
      <c r="J51" s="19">
        <f t="shared" ref="J51" si="19">SUM(J44:J50)</f>
        <v>492</v>
      </c>
      <c r="K51" s="25"/>
      <c r="L51" s="19" t="s">
        <v>44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530</v>
      </c>
      <c r="G62" s="32">
        <f t="shared" ref="G62" si="24">G51+G61</f>
        <v>15.94</v>
      </c>
      <c r="H62" s="32">
        <f t="shared" ref="H62" si="25">H51+H61</f>
        <v>8.06</v>
      </c>
      <c r="I62" s="32">
        <f t="shared" ref="I62" si="26">I51+I61</f>
        <v>61.620000000000005</v>
      </c>
      <c r="J62" s="32">
        <f t="shared" ref="J62" si="27">J51+J61</f>
        <v>492</v>
      </c>
      <c r="K62" s="32"/>
      <c r="L62" s="32" t="s">
        <v>44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90</v>
      </c>
      <c r="G63" s="40">
        <v>13.32</v>
      </c>
      <c r="H63" s="40">
        <v>12.6</v>
      </c>
      <c r="I63" s="40">
        <v>0.8</v>
      </c>
      <c r="J63" s="40">
        <v>167</v>
      </c>
      <c r="K63" s="51">
        <v>45170</v>
      </c>
      <c r="L63" s="40"/>
    </row>
    <row r="64" spans="1:12" ht="15" x14ac:dyDescent="0.25">
      <c r="A64" s="23"/>
      <c r="B64" s="15"/>
      <c r="C64" s="11"/>
      <c r="D64" s="6"/>
      <c r="E64" s="42" t="s">
        <v>53</v>
      </c>
      <c r="F64" s="43">
        <v>200</v>
      </c>
      <c r="G64" s="43">
        <v>7.08</v>
      </c>
      <c r="H64" s="43">
        <v>5.04</v>
      </c>
      <c r="I64" s="43">
        <v>43.2</v>
      </c>
      <c r="J64" s="43">
        <v>250</v>
      </c>
      <c r="K64" s="44" t="s">
        <v>54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0.8</v>
      </c>
      <c r="H65" s="43">
        <v>0.8</v>
      </c>
      <c r="I65" s="43">
        <v>0.8</v>
      </c>
      <c r="J65" s="43">
        <v>19.600000000000001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>
        <v>40</v>
      </c>
      <c r="G66" s="43">
        <v>3.52</v>
      </c>
      <c r="H66" s="43">
        <v>0.64</v>
      </c>
      <c r="I66" s="43">
        <v>17.8</v>
      </c>
      <c r="J66" s="43">
        <v>92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28">SUM(G63:G69)</f>
        <v>24.72</v>
      </c>
      <c r="H70" s="19">
        <f t="shared" ref="H70" si="29">SUM(H63:H69)</f>
        <v>19.080000000000002</v>
      </c>
      <c r="I70" s="19">
        <f t="shared" ref="I70" si="30">SUM(I63:I69)</f>
        <v>62.599999999999994</v>
      </c>
      <c r="J70" s="19">
        <f t="shared" ref="J70" si="31">SUM(J63:J69)</f>
        <v>528.6</v>
      </c>
      <c r="K70" s="25"/>
      <c r="L70" s="19" t="s">
        <v>44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530</v>
      </c>
      <c r="G81" s="32">
        <f t="shared" ref="G81" si="36">G70+G80</f>
        <v>24.72</v>
      </c>
      <c r="H81" s="32">
        <f t="shared" ref="H81" si="37">H70+H80</f>
        <v>19.080000000000002</v>
      </c>
      <c r="I81" s="32">
        <f t="shared" ref="I81" si="38">I70+I80</f>
        <v>62.599999999999994</v>
      </c>
      <c r="J81" s="32">
        <f t="shared" ref="J81" si="39">J70+J80</f>
        <v>528.6</v>
      </c>
      <c r="K81" s="32"/>
      <c r="L81" s="32" t="s">
        <v>44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250</v>
      </c>
      <c r="G82" s="40">
        <v>17.100000000000001</v>
      </c>
      <c r="H82" s="40">
        <v>17.399999999999999</v>
      </c>
      <c r="I82" s="40">
        <v>18.3</v>
      </c>
      <c r="J82" s="40">
        <v>299</v>
      </c>
      <c r="K82" s="41" t="s">
        <v>57</v>
      </c>
      <c r="L82" s="40"/>
    </row>
    <row r="83" spans="1:12" ht="25.5" x14ac:dyDescent="0.25">
      <c r="A83" s="23"/>
      <c r="B83" s="15"/>
      <c r="C83" s="11"/>
      <c r="D83" s="6"/>
      <c r="E83" s="42" t="s">
        <v>58</v>
      </c>
      <c r="F83" s="43">
        <v>60</v>
      </c>
      <c r="G83" s="43">
        <v>0.7</v>
      </c>
      <c r="H83" s="43">
        <v>4</v>
      </c>
      <c r="I83" s="43">
        <v>1.8</v>
      </c>
      <c r="J83" s="43">
        <v>45</v>
      </c>
      <c r="K83" s="52">
        <v>44933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0.2</v>
      </c>
      <c r="H84" s="43">
        <v>0.1</v>
      </c>
      <c r="I84" s="43">
        <v>25.4</v>
      </c>
      <c r="J84" s="43">
        <v>99</v>
      </c>
      <c r="K84" s="44" t="s">
        <v>60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>
        <v>40</v>
      </c>
      <c r="G85" s="43">
        <v>3.52</v>
      </c>
      <c r="H85" s="43">
        <v>0.64</v>
      </c>
      <c r="I85" s="43">
        <v>17.8</v>
      </c>
      <c r="J85" s="43">
        <v>92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0">SUM(G82:G88)</f>
        <v>21.52</v>
      </c>
      <c r="H89" s="19">
        <f t="shared" ref="H89" si="41">SUM(H82:H88)</f>
        <v>22.14</v>
      </c>
      <c r="I89" s="19">
        <f t="shared" ref="I89" si="42">SUM(I82:I88)</f>
        <v>63.3</v>
      </c>
      <c r="J89" s="19">
        <f t="shared" ref="J89" si="43">SUM(J82:J88)</f>
        <v>535</v>
      </c>
      <c r="K89" s="25"/>
      <c r="L89" s="19" t="s">
        <v>44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550</v>
      </c>
      <c r="G100" s="32">
        <f t="shared" ref="G100" si="48">G89+G99</f>
        <v>21.52</v>
      </c>
      <c r="H100" s="32">
        <f t="shared" ref="H100" si="49">H89+H99</f>
        <v>22.14</v>
      </c>
      <c r="I100" s="32">
        <f t="shared" ref="I100" si="50">I89+I99</f>
        <v>63.3</v>
      </c>
      <c r="J100" s="32">
        <f t="shared" ref="J100" si="51">J89+J99</f>
        <v>535</v>
      </c>
      <c r="K100" s="32"/>
      <c r="L100" s="32" t="s">
        <v>44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90</v>
      </c>
      <c r="G101" s="40">
        <v>16.11</v>
      </c>
      <c r="H101" s="40">
        <v>13.14</v>
      </c>
      <c r="I101" s="40">
        <v>13.41</v>
      </c>
      <c r="J101" s="40">
        <v>124</v>
      </c>
      <c r="K101" s="51">
        <v>45174</v>
      </c>
      <c r="L101" s="40"/>
    </row>
    <row r="102" spans="1:12" ht="15" x14ac:dyDescent="0.25">
      <c r="A102" s="23"/>
      <c r="B102" s="15"/>
      <c r="C102" s="11"/>
      <c r="D102" s="6"/>
      <c r="E102" s="42" t="s">
        <v>62</v>
      </c>
      <c r="F102" s="43">
        <v>200</v>
      </c>
      <c r="G102" s="43">
        <v>7.08</v>
      </c>
      <c r="H102" s="43">
        <v>5.04</v>
      </c>
      <c r="I102" s="43">
        <v>43.2</v>
      </c>
      <c r="J102" s="43">
        <v>250</v>
      </c>
      <c r="K102" s="44" t="s">
        <v>54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0.8</v>
      </c>
      <c r="H103" s="43">
        <v>0.8</v>
      </c>
      <c r="I103" s="43">
        <v>0.8</v>
      </c>
      <c r="J103" s="43">
        <v>19.600000000000001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>
        <v>40</v>
      </c>
      <c r="G104" s="43">
        <v>3.52</v>
      </c>
      <c r="H104" s="43">
        <v>0.64</v>
      </c>
      <c r="I104" s="43">
        <v>17.8</v>
      </c>
      <c r="J104" s="43">
        <v>92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2">SUM(G101:G107)</f>
        <v>27.509999999999998</v>
      </c>
      <c r="H108" s="19">
        <f t="shared" si="52"/>
        <v>19.62</v>
      </c>
      <c r="I108" s="19">
        <f t="shared" si="52"/>
        <v>75.209999999999994</v>
      </c>
      <c r="J108" s="19">
        <f t="shared" si="52"/>
        <v>485.6</v>
      </c>
      <c r="K108" s="25"/>
      <c r="L108" s="19" t="s">
        <v>44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19">
        <f t="shared" ref="L118" si="54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530</v>
      </c>
      <c r="G119" s="32">
        <f t="shared" ref="G119" si="55">G108+G118</f>
        <v>27.509999999999998</v>
      </c>
      <c r="H119" s="32">
        <f t="shared" ref="H119" si="56">H108+H118</f>
        <v>19.62</v>
      </c>
      <c r="I119" s="32">
        <f t="shared" ref="I119" si="57">I108+I118</f>
        <v>75.209999999999994</v>
      </c>
      <c r="J119" s="32">
        <f t="shared" ref="J119" si="58">J108+J118</f>
        <v>485.6</v>
      </c>
      <c r="K119" s="32"/>
      <c r="L119" s="32" t="s">
        <v>44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200</v>
      </c>
      <c r="G120" s="40">
        <v>4.5999999999999996</v>
      </c>
      <c r="H120" s="40">
        <v>5.9</v>
      </c>
      <c r="I120" s="40">
        <v>42.7</v>
      </c>
      <c r="J120" s="40">
        <v>246</v>
      </c>
      <c r="K120" s="51" t="s">
        <v>43</v>
      </c>
      <c r="L120" s="40"/>
    </row>
    <row r="121" spans="1:12" ht="15" x14ac:dyDescent="0.25">
      <c r="A121" s="14"/>
      <c r="B121" s="15"/>
      <c r="C121" s="11"/>
      <c r="D121" s="6"/>
      <c r="E121" s="42" t="s">
        <v>64</v>
      </c>
      <c r="F121" s="43">
        <v>100</v>
      </c>
      <c r="G121" s="43">
        <v>14.9</v>
      </c>
      <c r="H121" s="43">
        <v>15.7</v>
      </c>
      <c r="I121" s="43">
        <v>4.7</v>
      </c>
      <c r="J121" s="43">
        <v>220</v>
      </c>
      <c r="K121" s="52">
        <v>45149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40</v>
      </c>
      <c r="G122" s="43">
        <v>3.52</v>
      </c>
      <c r="H122" s="43">
        <v>0.64</v>
      </c>
      <c r="I122" s="43">
        <v>17.8</v>
      </c>
      <c r="J122" s="43">
        <v>92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>
        <v>200</v>
      </c>
      <c r="G123" s="43">
        <v>0</v>
      </c>
      <c r="H123" s="43">
        <v>0</v>
      </c>
      <c r="I123" s="43">
        <v>9.1</v>
      </c>
      <c r="J123" s="43">
        <v>35</v>
      </c>
      <c r="K123" s="52">
        <v>45209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>
        <v>40</v>
      </c>
      <c r="G124" s="43">
        <v>3.52</v>
      </c>
      <c r="H124" s="43">
        <v>0.64</v>
      </c>
      <c r="I124" s="43">
        <v>17.8</v>
      </c>
      <c r="J124" s="43">
        <v>92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59">SUM(G120:G126)</f>
        <v>26.54</v>
      </c>
      <c r="H127" s="19">
        <f t="shared" si="59"/>
        <v>22.880000000000003</v>
      </c>
      <c r="I127" s="19">
        <f t="shared" si="59"/>
        <v>92.1</v>
      </c>
      <c r="J127" s="19">
        <f t="shared" si="59"/>
        <v>685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580</v>
      </c>
      <c r="G138" s="32">
        <f t="shared" ref="G138" si="63">G127+G137</f>
        <v>26.54</v>
      </c>
      <c r="H138" s="32">
        <f t="shared" ref="H138" si="64">H127+H137</f>
        <v>22.880000000000003</v>
      </c>
      <c r="I138" s="32">
        <f t="shared" ref="I138" si="65">I127+I137</f>
        <v>92.1</v>
      </c>
      <c r="J138" s="32">
        <f t="shared" ref="J138:L138" si="66">J127+J137</f>
        <v>685</v>
      </c>
      <c r="K138" s="32"/>
      <c r="L138" s="32">
        <f t="shared" si="66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>
        <v>200</v>
      </c>
      <c r="G139" s="40">
        <v>4.12</v>
      </c>
      <c r="H139" s="40">
        <v>5.62</v>
      </c>
      <c r="I139" s="40">
        <v>27.52</v>
      </c>
      <c r="J139" s="40">
        <v>270</v>
      </c>
      <c r="K139" s="51">
        <v>44988</v>
      </c>
      <c r="L139" s="40"/>
    </row>
    <row r="140" spans="1:12" ht="15" x14ac:dyDescent="0.25">
      <c r="A140" s="23"/>
      <c r="B140" s="15"/>
      <c r="C140" s="11"/>
      <c r="D140" s="6"/>
      <c r="E140" s="42" t="s">
        <v>50</v>
      </c>
      <c r="F140" s="43">
        <v>90</v>
      </c>
      <c r="G140" s="43">
        <v>12.42</v>
      </c>
      <c r="H140" s="43">
        <v>1.8</v>
      </c>
      <c r="I140" s="43">
        <v>7.2</v>
      </c>
      <c r="J140" s="43">
        <v>95</v>
      </c>
      <c r="K140" s="52">
        <v>45116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0.3</v>
      </c>
      <c r="H141" s="43">
        <v>0</v>
      </c>
      <c r="I141" s="43">
        <v>18.399999999999999</v>
      </c>
      <c r="J141" s="43">
        <v>71</v>
      </c>
      <c r="K141" s="52">
        <v>45203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>
        <v>40</v>
      </c>
      <c r="G142" s="43">
        <v>3.52</v>
      </c>
      <c r="H142" s="43">
        <v>0.64</v>
      </c>
      <c r="I142" s="43">
        <v>17.8</v>
      </c>
      <c r="J142" s="43">
        <v>92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67">SUM(G139:G145)</f>
        <v>20.36</v>
      </c>
      <c r="H146" s="19">
        <f t="shared" si="67"/>
        <v>8.06</v>
      </c>
      <c r="I146" s="19">
        <f t="shared" si="67"/>
        <v>70.92</v>
      </c>
      <c r="J146" s="19">
        <f t="shared" si="67"/>
        <v>528</v>
      </c>
      <c r="K146" s="25"/>
      <c r="L146" s="19" t="s">
        <v>44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530</v>
      </c>
      <c r="G157" s="32">
        <f t="shared" ref="G157" si="70">G146+G156</f>
        <v>20.36</v>
      </c>
      <c r="H157" s="32">
        <f t="shared" ref="H157" si="71">H146+H156</f>
        <v>8.06</v>
      </c>
      <c r="I157" s="32">
        <f t="shared" ref="I157" si="72">I146+I156</f>
        <v>70.92</v>
      </c>
      <c r="J157" s="32">
        <f t="shared" ref="J157" si="73">J146+J156</f>
        <v>528</v>
      </c>
      <c r="K157" s="32"/>
      <c r="L157" s="32" t="s">
        <v>44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45</v>
      </c>
      <c r="F158" s="40">
        <v>90</v>
      </c>
      <c r="G158" s="40">
        <v>10.9</v>
      </c>
      <c r="H158" s="40">
        <v>10.9</v>
      </c>
      <c r="I158" s="40">
        <v>8.5</v>
      </c>
      <c r="J158" s="40">
        <v>183</v>
      </c>
      <c r="K158" s="51">
        <v>45158</v>
      </c>
      <c r="L158" s="40"/>
    </row>
    <row r="159" spans="1:12" ht="15" x14ac:dyDescent="0.25">
      <c r="A159" s="23"/>
      <c r="B159" s="15"/>
      <c r="C159" s="11"/>
      <c r="D159" s="6"/>
      <c r="E159" s="42" t="s">
        <v>46</v>
      </c>
      <c r="F159" s="43" t="s">
        <v>66</v>
      </c>
      <c r="G159" s="43">
        <v>9.5</v>
      </c>
      <c r="H159" s="43">
        <v>7.7</v>
      </c>
      <c r="I159" s="43">
        <v>38.200000000000003</v>
      </c>
      <c r="J159" s="43">
        <v>264</v>
      </c>
      <c r="K159" s="44" t="s">
        <v>43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0.1</v>
      </c>
      <c r="H160" s="43">
        <v>0</v>
      </c>
      <c r="I160" s="43">
        <v>92</v>
      </c>
      <c r="J160" s="43">
        <v>36</v>
      </c>
      <c r="K160" s="52">
        <v>45210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>
        <v>40</v>
      </c>
      <c r="G161" s="43">
        <v>3.52</v>
      </c>
      <c r="H161" s="43">
        <v>0.64</v>
      </c>
      <c r="I161" s="43">
        <v>17.8</v>
      </c>
      <c r="J161" s="43">
        <v>92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330</v>
      </c>
      <c r="G165" s="19">
        <f t="shared" ref="G165:J165" si="74">SUM(G158:G164)</f>
        <v>24.02</v>
      </c>
      <c r="H165" s="19">
        <f t="shared" si="74"/>
        <v>19.240000000000002</v>
      </c>
      <c r="I165" s="19">
        <f t="shared" si="74"/>
        <v>156.5</v>
      </c>
      <c r="J165" s="19">
        <f t="shared" si="74"/>
        <v>575</v>
      </c>
      <c r="K165" s="25"/>
      <c r="L165" s="19" t="s">
        <v>44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330</v>
      </c>
      <c r="G176" s="32">
        <f t="shared" ref="G176" si="77">G165+G175</f>
        <v>24.02</v>
      </c>
      <c r="H176" s="32">
        <f t="shared" ref="H176" si="78">H165+H175</f>
        <v>19.240000000000002</v>
      </c>
      <c r="I176" s="32">
        <f t="shared" ref="I176" si="79">I165+I175</f>
        <v>156.5</v>
      </c>
      <c r="J176" s="32">
        <f t="shared" ref="J176" si="80">J165+J175</f>
        <v>575</v>
      </c>
      <c r="K176" s="32"/>
      <c r="L176" s="32" t="s">
        <v>44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250</v>
      </c>
      <c r="G177" s="40">
        <v>23.9</v>
      </c>
      <c r="H177" s="40">
        <v>21.8</v>
      </c>
      <c r="I177" s="40">
        <v>41.2</v>
      </c>
      <c r="J177" s="40">
        <v>460</v>
      </c>
      <c r="K177" s="51">
        <v>45173</v>
      </c>
      <c r="L177" s="40"/>
    </row>
    <row r="178" spans="1:12" ht="15" x14ac:dyDescent="0.25">
      <c r="A178" s="23"/>
      <c r="B178" s="15"/>
      <c r="C178" s="11"/>
      <c r="D178" s="6"/>
      <c r="E178" s="42" t="s">
        <v>68</v>
      </c>
      <c r="F178" s="43">
        <v>60</v>
      </c>
      <c r="G178" s="43">
        <v>0</v>
      </c>
      <c r="H178" s="43">
        <v>0</v>
      </c>
      <c r="I178" s="43">
        <v>2</v>
      </c>
      <c r="J178" s="43">
        <v>8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0.8</v>
      </c>
      <c r="H179" s="43">
        <v>0.8</v>
      </c>
      <c r="I179" s="43">
        <v>0.8</v>
      </c>
      <c r="J179" s="43">
        <v>19.600000000000001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>
        <v>40</v>
      </c>
      <c r="G180" s="43">
        <v>3.52</v>
      </c>
      <c r="H180" s="43">
        <v>0.64</v>
      </c>
      <c r="I180" s="43">
        <v>17.8</v>
      </c>
      <c r="J180" s="43">
        <v>92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1">SUM(G177:G183)</f>
        <v>28.22</v>
      </c>
      <c r="H184" s="19">
        <f t="shared" si="81"/>
        <v>23.240000000000002</v>
      </c>
      <c r="I184" s="19">
        <f t="shared" si="81"/>
        <v>61.8</v>
      </c>
      <c r="J184" s="19">
        <f t="shared" si="81"/>
        <v>579.6</v>
      </c>
      <c r="K184" s="25"/>
      <c r="L184" s="19" t="s">
        <v>44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550</v>
      </c>
      <c r="G195" s="32">
        <f t="shared" ref="G195" si="84">G184+G194</f>
        <v>28.22</v>
      </c>
      <c r="H195" s="32">
        <f t="shared" ref="H195" si="85">H184+H194</f>
        <v>23.240000000000002</v>
      </c>
      <c r="I195" s="32">
        <f t="shared" ref="I195" si="86">I184+I194</f>
        <v>61.8</v>
      </c>
      <c r="J195" s="32">
        <f t="shared" ref="J195" si="87">J184+J194</f>
        <v>579.6</v>
      </c>
      <c r="K195" s="32"/>
      <c r="L195" s="32" t="s">
        <v>44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522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23.318999999999999</v>
      </c>
      <c r="H196" s="34">
        <f t="shared" si="88"/>
        <v>17.367000000000004</v>
      </c>
      <c r="I196" s="34">
        <f t="shared" si="88"/>
        <v>79.623999999999995</v>
      </c>
      <c r="J196" s="34">
        <f t="shared" si="88"/>
        <v>548.78</v>
      </c>
      <c r="K196" s="34"/>
      <c r="L196" s="34" t="e">
        <f t="shared" ref="L196" si="89">(L24+L43+L62+L81+L100+L119+L138+L157+L176+L195)/(IF(L24=0,0,1)+IF(L43=0,0,1)+IF(L62=0,0,1)+IF(L81=0,0,1)+IF(L100=0,0,1)+IF(L119=0,0,1)+IF(L138=0,0,1)+IF(L157=0,0,1)+IF(L176=0,0,1)+IF(L195=0,0,1))</f>
        <v>#VALUE!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dcterms:created xsi:type="dcterms:W3CDTF">2022-05-16T14:23:56Z</dcterms:created>
  <dcterms:modified xsi:type="dcterms:W3CDTF">2023-10-16T13:16:03Z</dcterms:modified>
</cp:coreProperties>
</file>