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School\Desktop\март 25\"/>
    </mc:Choice>
  </mc:AlternateContent>
  <bookViews>
    <workbookView xWindow="0" yWindow="0" windowWidth="28800" windowHeight="116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38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62" i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43" i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L196" i="1" l="1"/>
  <c r="L100" i="1"/>
  <c r="F24" i="1"/>
  <c r="F196" i="1" s="1"/>
  <c r="I195" i="1"/>
  <c r="G176" i="1"/>
  <c r="I81" i="1"/>
  <c r="I196" i="1" s="1"/>
  <c r="G62" i="1"/>
  <c r="G196" i="1" s="1"/>
  <c r="H196" i="1"/>
  <c r="J196" i="1"/>
</calcChain>
</file>

<file path=xl/sharedStrings.xml><?xml version="1.0" encoding="utf-8"?>
<sst xmlns="http://schemas.openxmlformats.org/spreadsheetml/2006/main" count="239" uniqueCount="73">
  <si>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</si>
  <si>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</si>
  <si>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</si>
  <si>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</si>
  <si>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</si>
  <si>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</si>
  <si>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</si>
  <si>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</si>
  <si>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</si>
  <si>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</si>
  <si>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</si>
  <si>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</si>
  <si>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</si>
  <si>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</si>
  <si>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</si>
  <si>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</si>
  <si>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</si>
  <si>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</si>
  <si>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</si>
  <si>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</si>
  <si>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</si>
  <si>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</si>
  <si>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</si>
  <si>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</si>
  <si>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</si>
  <si>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</si>
  <si>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</si>
  <si>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</si>
  <si>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</si>
  <si>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</si>
  <si>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</si>
  <si>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</si>
  <si>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</si>
  <si>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</si>
  <si>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</si>
  <si>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</si>
  <si>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</si>
  <si>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</si>
  <si>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</si>
  <si>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</t>
  </si>
  <si>
    <t>Помидоры свежие порционно</t>
  </si>
  <si>
    <t>Чай с лимоном</t>
  </si>
  <si>
    <t>Соус томатный</t>
  </si>
  <si>
    <t>сок</t>
  </si>
  <si>
    <t>Жаркое по - домашнему</t>
  </si>
  <si>
    <t>Компот из свежих плодов</t>
  </si>
  <si>
    <t>Огурец свежий к гарниру</t>
  </si>
  <si>
    <t>Компот из кураги и изюма</t>
  </si>
  <si>
    <t>Плов из мяса кур</t>
  </si>
  <si>
    <t>Сок</t>
  </si>
  <si>
    <t>МКОУ ООШ д. М.Ошаево Пижанского МО Кировской области</t>
  </si>
  <si>
    <t>Торопова Т.В.</t>
  </si>
  <si>
    <t>Каша рисовая рассыпчатая Тефтели рыбные с рисом в соусе</t>
  </si>
  <si>
    <t>320/7</t>
  </si>
  <si>
    <t>620/7</t>
  </si>
  <si>
    <t xml:space="preserve"> Каша гречневая рассыпчатая Тефтели из мяса говядины</t>
  </si>
  <si>
    <t>640/7</t>
  </si>
  <si>
    <t>290/7</t>
  </si>
  <si>
    <t xml:space="preserve">Картофельное пюре Биточки (котлеты) рыбные </t>
  </si>
  <si>
    <t xml:space="preserve"> Макаронные изделия отварные Мясо кур отварное (порционно без кости) </t>
  </si>
  <si>
    <t xml:space="preserve">Макаронные изделия отварные Биточки (котлеты) из мяса кур </t>
  </si>
  <si>
    <t>Каша рисовая рассыпчатая Гуляш из мяса говядины</t>
  </si>
  <si>
    <t>300/7</t>
  </si>
  <si>
    <t>600/7</t>
  </si>
  <si>
    <t>Картофельное пюре Биточки (котлеты) рыбные</t>
  </si>
  <si>
    <t>Масло сливочное</t>
  </si>
  <si>
    <t>Каша гречневая рассыпчатая Тефтели из мяса говядины</t>
  </si>
  <si>
    <t>590/7</t>
  </si>
  <si>
    <t xml:space="preserve"> ржаной</t>
  </si>
  <si>
    <t>Салат из отварного картофеля, кукурузы и репчатого лука с растительным маслом</t>
  </si>
  <si>
    <t>Салат из отварной свеклы с растительным маслом</t>
  </si>
  <si>
    <t>7-11 лет  (весна -лето)</t>
  </si>
  <si>
    <t>Салат из отварного картофеля, моркови с репчатым луком,соленым огурцом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</si>
</sst>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162" sqref="E16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50</v>
      </c>
      <c r="D1" s="55"/>
      <c r="E1" s="55"/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51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71</v>
      </c>
      <c r="G3" s="2" t="s">
        <v>18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52</v>
      </c>
      <c r="F6" s="40" t="s">
        <v>53</v>
      </c>
      <c r="G6" s="40">
        <v>14.82</v>
      </c>
      <c r="H6" s="40">
        <v>11.47</v>
      </c>
      <c r="I6" s="40">
        <v>52.59</v>
      </c>
      <c r="J6" s="40">
        <v>377</v>
      </c>
      <c r="K6" s="52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39</v>
      </c>
      <c r="F8" s="43">
        <v>200</v>
      </c>
      <c r="G8" s="43">
        <v>0</v>
      </c>
      <c r="H8" s="43">
        <v>0</v>
      </c>
      <c r="I8" s="43">
        <v>9.1</v>
      </c>
      <c r="J8" s="43">
        <v>35</v>
      </c>
      <c r="K8" s="52"/>
      <c r="L8" s="43"/>
    </row>
    <row r="9" spans="1:12" ht="15" x14ac:dyDescent="0.25">
      <c r="A9" s="23"/>
      <c r="B9" s="15"/>
      <c r="C9" s="11"/>
      <c r="D9" s="7" t="s">
        <v>22</v>
      </c>
      <c r="E9" s="42" t="s">
        <v>68</v>
      </c>
      <c r="F9" s="43">
        <v>40</v>
      </c>
      <c r="G9" s="43">
        <v>3.52</v>
      </c>
      <c r="H9" s="43">
        <v>0.64</v>
      </c>
      <c r="I9" s="43">
        <v>17.8</v>
      </c>
      <c r="J9" s="43">
        <v>92</v>
      </c>
      <c r="K9" s="44"/>
      <c r="L9" s="43"/>
    </row>
    <row r="10" spans="1:12" ht="15" x14ac:dyDescent="0.25">
      <c r="A10" s="23"/>
      <c r="B10" s="15"/>
      <c r="C10" s="11"/>
      <c r="D10" s="7" t="s">
        <v>25</v>
      </c>
      <c r="E10" s="42" t="s">
        <v>40</v>
      </c>
      <c r="F10" s="43">
        <v>60</v>
      </c>
      <c r="G10" s="43">
        <v>0</v>
      </c>
      <c r="H10" s="43">
        <v>0</v>
      </c>
      <c r="I10" s="43">
        <v>2</v>
      </c>
      <c r="J10" s="43">
        <v>14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 t="s">
        <v>54</v>
      </c>
      <c r="G13" s="19">
        <f t="shared" ref="G13:J13" si="0">SUM(G6:G12)</f>
        <v>18.34</v>
      </c>
      <c r="H13" s="19">
        <f t="shared" si="0"/>
        <v>12.110000000000001</v>
      </c>
      <c r="I13" s="19">
        <f t="shared" si="0"/>
        <v>81.490000000000009</v>
      </c>
      <c r="J13" s="19">
        <f t="shared" si="0"/>
        <v>518</v>
      </c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 t="e">
        <f>F13+F23</f>
        <v>#VALUE!</v>
      </c>
      <c r="G24" s="32">
        <f t="shared" ref="G24:J24" si="3">G13+G23</f>
        <v>18.34</v>
      </c>
      <c r="H24" s="32">
        <f t="shared" si="3"/>
        <v>12.110000000000001</v>
      </c>
      <c r="I24" s="32">
        <f t="shared" si="3"/>
        <v>81.490000000000009</v>
      </c>
      <c r="J24" s="32">
        <f t="shared" si="3"/>
        <v>518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55</v>
      </c>
      <c r="F25" s="40" t="s">
        <v>57</v>
      </c>
      <c r="G25" s="40">
        <v>22.4</v>
      </c>
      <c r="H25" s="40">
        <v>18.600000000000001</v>
      </c>
      <c r="I25" s="40">
        <v>46.7</v>
      </c>
      <c r="J25" s="40">
        <v>447</v>
      </c>
      <c r="K25" s="5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41</v>
      </c>
      <c r="F27" s="43">
        <v>200</v>
      </c>
      <c r="G27" s="43">
        <v>0.1</v>
      </c>
      <c r="H27" s="43">
        <v>0</v>
      </c>
      <c r="I27" s="43">
        <v>9.1999999999999993</v>
      </c>
      <c r="J27" s="43">
        <v>36</v>
      </c>
      <c r="K27" s="52"/>
      <c r="L27" s="43"/>
    </row>
    <row r="28" spans="1:12" ht="15" x14ac:dyDescent="0.25">
      <c r="A28" s="14"/>
      <c r="B28" s="15"/>
      <c r="C28" s="11"/>
      <c r="D28" s="7" t="s">
        <v>22</v>
      </c>
      <c r="E28" s="42" t="s">
        <v>68</v>
      </c>
      <c r="F28" s="43">
        <v>40</v>
      </c>
      <c r="G28" s="43">
        <v>3.52</v>
      </c>
      <c r="H28" s="43">
        <v>0.64</v>
      </c>
      <c r="I28" s="43">
        <v>17.8</v>
      </c>
      <c r="J28" s="43">
        <v>92</v>
      </c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25.5" x14ac:dyDescent="0.25">
      <c r="A30" s="14"/>
      <c r="B30" s="15"/>
      <c r="C30" s="11"/>
      <c r="D30" s="53" t="s">
        <v>25</v>
      </c>
      <c r="E30" s="42" t="s">
        <v>69</v>
      </c>
      <c r="F30" s="43">
        <v>60</v>
      </c>
      <c r="G30" s="43">
        <v>1.1000000000000001</v>
      </c>
      <c r="H30" s="43">
        <v>4.0999999999999996</v>
      </c>
      <c r="I30" s="43">
        <v>7.3</v>
      </c>
      <c r="J30" s="43">
        <v>72</v>
      </c>
      <c r="K30" s="52"/>
      <c r="L30" s="43"/>
    </row>
    <row r="31" spans="1:12" ht="15" x14ac:dyDescent="0.25">
      <c r="A31" s="14"/>
      <c r="B31" s="15"/>
      <c r="C31" s="11"/>
      <c r="D31" s="6"/>
      <c r="E31" s="42" t="s">
        <v>42</v>
      </c>
      <c r="F31" s="43">
        <v>50</v>
      </c>
      <c r="G31" s="43">
        <v>0.5</v>
      </c>
      <c r="H31" s="43">
        <v>2.2000000000000002</v>
      </c>
      <c r="I31" s="43">
        <v>3</v>
      </c>
      <c r="J31" s="43">
        <v>34</v>
      </c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 t="s">
        <v>56</v>
      </c>
      <c r="G32" s="19">
        <f t="shared" ref="G32" si="5">SUM(G25:G31)</f>
        <v>27.62</v>
      </c>
      <c r="H32" s="19">
        <f t="shared" ref="H32" si="6">SUM(H25:H31)</f>
        <v>25.540000000000003</v>
      </c>
      <c r="I32" s="19">
        <f t="shared" ref="I32" si="7">SUM(I25:I31)</f>
        <v>84</v>
      </c>
      <c r="J32" s="19">
        <v>681</v>
      </c>
      <c r="K32" s="25"/>
      <c r="L32" s="19">
        <f t="shared" ref="L32" si="8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 t="e">
        <f>F32+F42</f>
        <v>#VALUE!</v>
      </c>
      <c r="G43" s="32">
        <f t="shared" ref="G43" si="13">G32+G42</f>
        <v>27.62</v>
      </c>
      <c r="H43" s="32">
        <f t="shared" ref="H43" si="14">H32+H42</f>
        <v>25.540000000000003</v>
      </c>
      <c r="I43" s="32">
        <f t="shared" ref="I43" si="15">I32+I42</f>
        <v>84</v>
      </c>
      <c r="J43" s="32">
        <f t="shared" ref="J43:L43" si="16">J32+J42</f>
        <v>681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58</v>
      </c>
      <c r="F44" s="40">
        <v>290</v>
      </c>
      <c r="G44" s="40">
        <v>16.54</v>
      </c>
      <c r="H44" s="40">
        <v>7.42</v>
      </c>
      <c r="I44" s="40">
        <v>34.72</v>
      </c>
      <c r="J44" s="40">
        <v>365</v>
      </c>
      <c r="K44" s="5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39</v>
      </c>
      <c r="F46" s="43">
        <v>200</v>
      </c>
      <c r="G46" s="43">
        <v>0</v>
      </c>
      <c r="H46" s="43">
        <v>0</v>
      </c>
      <c r="I46" s="43">
        <v>9.1</v>
      </c>
      <c r="J46" s="43">
        <v>35</v>
      </c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 t="s">
        <v>68</v>
      </c>
      <c r="F47" s="43">
        <v>40</v>
      </c>
      <c r="G47" s="43">
        <v>3.52</v>
      </c>
      <c r="H47" s="43">
        <v>0.64</v>
      </c>
      <c r="I47" s="43">
        <v>17.8</v>
      </c>
      <c r="J47" s="43">
        <v>92</v>
      </c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3" t="s">
        <v>25</v>
      </c>
      <c r="E49" s="42" t="s">
        <v>70</v>
      </c>
      <c r="F49" s="43">
        <v>60</v>
      </c>
      <c r="G49" s="43">
        <v>0.8</v>
      </c>
      <c r="H49" s="43">
        <v>5</v>
      </c>
      <c r="I49" s="43">
        <v>4.0999999999999996</v>
      </c>
      <c r="J49" s="43">
        <v>19.25</v>
      </c>
      <c r="K49" s="52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7">SUM(G44:G50)</f>
        <v>20.86</v>
      </c>
      <c r="H51" s="19">
        <f t="shared" ref="H51" si="18">SUM(H44:H50)</f>
        <v>13.06</v>
      </c>
      <c r="I51" s="19">
        <f t="shared" ref="I51" si="19">SUM(I44:I50)</f>
        <v>65.72</v>
      </c>
      <c r="J51" s="19">
        <v>511.25</v>
      </c>
      <c r="K51" s="25"/>
      <c r="L51" s="19">
        <f t="shared" ref="L51" si="20"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590</v>
      </c>
      <c r="G62" s="32">
        <f t="shared" ref="G62" si="25">G51+G61</f>
        <v>20.86</v>
      </c>
      <c r="H62" s="32">
        <f t="shared" ref="H62" si="26">H51+H61</f>
        <v>13.06</v>
      </c>
      <c r="I62" s="32">
        <f t="shared" ref="I62" si="27">I51+I61</f>
        <v>65.72</v>
      </c>
      <c r="J62" s="32">
        <f t="shared" ref="J62:L62" si="28">J51+J61</f>
        <v>511.25</v>
      </c>
      <c r="K62" s="32"/>
      <c r="L62" s="32">
        <f t="shared" si="28"/>
        <v>0</v>
      </c>
    </row>
    <row r="63" spans="1:12" ht="25.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59</v>
      </c>
      <c r="F63" s="40">
        <v>290</v>
      </c>
      <c r="G63" s="40">
        <v>20.399999999999999</v>
      </c>
      <c r="H63" s="40">
        <v>17.64</v>
      </c>
      <c r="I63" s="40">
        <v>44</v>
      </c>
      <c r="J63" s="40">
        <v>417</v>
      </c>
      <c r="K63" s="5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49</v>
      </c>
      <c r="F65" s="43">
        <v>200</v>
      </c>
      <c r="G65" s="43">
        <v>0.8</v>
      </c>
      <c r="H65" s="43">
        <v>0.8</v>
      </c>
      <c r="I65" s="43">
        <v>0.8</v>
      </c>
      <c r="J65" s="43">
        <v>19.600000000000001</v>
      </c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 t="s">
        <v>68</v>
      </c>
      <c r="F66" s="43">
        <v>40</v>
      </c>
      <c r="G66" s="43">
        <v>3.52</v>
      </c>
      <c r="H66" s="43">
        <v>0.64</v>
      </c>
      <c r="I66" s="43">
        <v>17.8</v>
      </c>
      <c r="J66" s="43">
        <v>92</v>
      </c>
      <c r="K66" s="44"/>
      <c r="L66" s="43"/>
    </row>
    <row r="67" spans="1:12" ht="15" x14ac:dyDescent="0.25">
      <c r="A67" s="23"/>
      <c r="B67" s="15"/>
      <c r="C67" s="11"/>
      <c r="D67" s="7" t="s">
        <v>25</v>
      </c>
      <c r="E67" s="42" t="s">
        <v>40</v>
      </c>
      <c r="F67" s="43">
        <v>60</v>
      </c>
      <c r="G67" s="43">
        <v>0</v>
      </c>
      <c r="H67" s="43">
        <v>0</v>
      </c>
      <c r="I67" s="43">
        <v>2</v>
      </c>
      <c r="J67" s="43">
        <v>14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590</v>
      </c>
      <c r="G70" s="19">
        <f t="shared" ref="G70" si="29">SUM(G63:G69)</f>
        <v>24.72</v>
      </c>
      <c r="H70" s="19">
        <f t="shared" ref="H70" si="30">SUM(H63:H69)</f>
        <v>19.080000000000002</v>
      </c>
      <c r="I70" s="19">
        <v>64.599999999999994</v>
      </c>
      <c r="J70" s="19">
        <f t="shared" ref="J70:L70" si="31">SUM(J63:J69)</f>
        <v>542.6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590</v>
      </c>
      <c r="G81" s="32">
        <f t="shared" ref="G81" si="36">G70+G80</f>
        <v>24.72</v>
      </c>
      <c r="H81" s="32">
        <f t="shared" ref="H81" si="37">H70+H80</f>
        <v>19.080000000000002</v>
      </c>
      <c r="I81" s="32">
        <f t="shared" ref="I81" si="38">I70+I80</f>
        <v>64.599999999999994</v>
      </c>
      <c r="J81" s="32">
        <f t="shared" ref="J81:L81" si="39">J70+J80</f>
        <v>542.6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44</v>
      </c>
      <c r="F82" s="40">
        <v>250</v>
      </c>
      <c r="G82" s="40">
        <v>17.100000000000001</v>
      </c>
      <c r="H82" s="40">
        <v>17.399999999999999</v>
      </c>
      <c r="I82" s="40">
        <v>18.3</v>
      </c>
      <c r="J82" s="40">
        <v>299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45</v>
      </c>
      <c r="F84" s="43">
        <v>200</v>
      </c>
      <c r="G84" s="43">
        <v>0.2</v>
      </c>
      <c r="H84" s="43">
        <v>0.1</v>
      </c>
      <c r="I84" s="43">
        <v>25.4</v>
      </c>
      <c r="J84" s="43">
        <v>99</v>
      </c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 t="s">
        <v>68</v>
      </c>
      <c r="F85" s="43">
        <v>40</v>
      </c>
      <c r="G85" s="43">
        <v>3.52</v>
      </c>
      <c r="H85" s="43">
        <v>0.64</v>
      </c>
      <c r="I85" s="43">
        <v>17.8</v>
      </c>
      <c r="J85" s="43">
        <v>92</v>
      </c>
      <c r="K85" s="44"/>
      <c r="L85" s="43"/>
    </row>
    <row r="86" spans="1:12" ht="15" x14ac:dyDescent="0.25">
      <c r="A86" s="23"/>
      <c r="B86" s="15"/>
      <c r="C86" s="11"/>
      <c r="D86" s="7" t="s">
        <v>25</v>
      </c>
      <c r="E86" s="42" t="s">
        <v>46</v>
      </c>
      <c r="F86" s="43">
        <v>60</v>
      </c>
      <c r="G86" s="43">
        <v>0</v>
      </c>
      <c r="H86" s="43">
        <v>0</v>
      </c>
      <c r="I86" s="43">
        <v>2</v>
      </c>
      <c r="J86" s="43">
        <v>8</v>
      </c>
      <c r="K86" s="52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 t="shared" ref="G89" si="40">SUM(G82:G88)</f>
        <v>20.82</v>
      </c>
      <c r="H89" s="19">
        <f t="shared" ref="H89" si="41">SUM(H82:H88)</f>
        <v>18.14</v>
      </c>
      <c r="I89" s="19">
        <f t="shared" ref="I89" si="42">SUM(I82:I88)</f>
        <v>63.5</v>
      </c>
      <c r="J89" s="19">
        <f t="shared" ref="J89:L89" si="43">SUM(J82:J88)</f>
        <v>498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550</v>
      </c>
      <c r="G100" s="32">
        <f t="shared" ref="G100" si="48">G89+G99</f>
        <v>20.82</v>
      </c>
      <c r="H100" s="32">
        <f t="shared" ref="H100" si="49">H89+H99</f>
        <v>18.14</v>
      </c>
      <c r="I100" s="32">
        <f t="shared" ref="I100" si="50">I89+I99</f>
        <v>63.5</v>
      </c>
      <c r="J100" s="32">
        <f t="shared" ref="J100:L100" si="51">J89+J99</f>
        <v>498</v>
      </c>
      <c r="K100" s="32"/>
      <c r="L100" s="32">
        <f t="shared" si="51"/>
        <v>0</v>
      </c>
    </row>
    <row r="101" spans="1:12" ht="25.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60</v>
      </c>
      <c r="F101" s="40">
        <v>290</v>
      </c>
      <c r="G101" s="40">
        <v>23.19</v>
      </c>
      <c r="H101" s="40">
        <v>18.18</v>
      </c>
      <c r="I101" s="40">
        <v>56.61</v>
      </c>
      <c r="J101" s="40">
        <v>374</v>
      </c>
      <c r="K101" s="5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43</v>
      </c>
      <c r="F103" s="43">
        <v>200</v>
      </c>
      <c r="G103" s="43">
        <v>0.8</v>
      </c>
      <c r="H103" s="43">
        <v>0.8</v>
      </c>
      <c r="I103" s="43">
        <v>0.8</v>
      </c>
      <c r="J103" s="43">
        <v>19.600000000000001</v>
      </c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 t="s">
        <v>68</v>
      </c>
      <c r="F104" s="43">
        <v>40</v>
      </c>
      <c r="G104" s="43">
        <v>3.52</v>
      </c>
      <c r="H104" s="43">
        <v>0.64</v>
      </c>
      <c r="I104" s="43">
        <v>17.8</v>
      </c>
      <c r="J104" s="43">
        <v>92</v>
      </c>
      <c r="K104" s="44"/>
      <c r="L104" s="43"/>
    </row>
    <row r="105" spans="1:12" ht="15" x14ac:dyDescent="0.25">
      <c r="A105" s="23"/>
      <c r="B105" s="15"/>
      <c r="C105" s="11"/>
      <c r="D105" s="7" t="s">
        <v>25</v>
      </c>
      <c r="E105" s="42" t="s">
        <v>70</v>
      </c>
      <c r="F105" s="43">
        <v>60</v>
      </c>
      <c r="G105" s="43">
        <v>0.8</v>
      </c>
      <c r="H105" s="43">
        <v>5</v>
      </c>
      <c r="I105" s="43">
        <v>4.0999999999999996</v>
      </c>
      <c r="J105" s="43">
        <v>19.25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590</v>
      </c>
      <c r="G108" s="19">
        <f t="shared" ref="G108:J108" si="52">SUM(G101:G107)</f>
        <v>28.310000000000002</v>
      </c>
      <c r="H108" s="19">
        <f t="shared" si="52"/>
        <v>24.62</v>
      </c>
      <c r="I108" s="19">
        <f t="shared" si="52"/>
        <v>79.309999999999988</v>
      </c>
      <c r="J108" s="19">
        <f t="shared" si="52"/>
        <v>504.85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590</v>
      </c>
      <c r="G119" s="32">
        <f t="shared" ref="G119" si="56">G108+G118</f>
        <v>28.310000000000002</v>
      </c>
      <c r="H119" s="32">
        <f t="shared" ref="H119" si="57">H108+H118</f>
        <v>24.62</v>
      </c>
      <c r="I119" s="32">
        <f t="shared" ref="I119" si="58">I108+I118</f>
        <v>79.309999999999988</v>
      </c>
      <c r="J119" s="32">
        <f t="shared" ref="J119:L119" si="59">J108+J118</f>
        <v>504.85</v>
      </c>
      <c r="K119" s="32"/>
      <c r="L119" s="32">
        <f t="shared" si="59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61</v>
      </c>
      <c r="F120" s="40" t="s">
        <v>62</v>
      </c>
      <c r="G120" s="40">
        <v>19.5</v>
      </c>
      <c r="H120" s="40">
        <v>21.6</v>
      </c>
      <c r="I120" s="40">
        <v>47.4</v>
      </c>
      <c r="J120" s="40">
        <v>466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39</v>
      </c>
      <c r="F122" s="43">
        <v>200</v>
      </c>
      <c r="G122" s="43">
        <v>0</v>
      </c>
      <c r="H122" s="43">
        <v>0</v>
      </c>
      <c r="I122" s="43">
        <v>9.1</v>
      </c>
      <c r="J122" s="43">
        <v>35</v>
      </c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68</v>
      </c>
      <c r="F123" s="43">
        <v>40</v>
      </c>
      <c r="G123" s="43">
        <v>3.52</v>
      </c>
      <c r="H123" s="43">
        <v>0.64</v>
      </c>
      <c r="I123" s="43">
        <v>17.8</v>
      </c>
      <c r="J123" s="43">
        <v>92</v>
      </c>
      <c r="K123" s="44"/>
      <c r="L123" s="43"/>
    </row>
    <row r="124" spans="1:12" ht="15" x14ac:dyDescent="0.25">
      <c r="A124" s="14"/>
      <c r="B124" s="15"/>
      <c r="C124" s="11"/>
      <c r="D124" s="7" t="s">
        <v>25</v>
      </c>
      <c r="E124" s="42" t="s">
        <v>40</v>
      </c>
      <c r="F124" s="43">
        <v>60</v>
      </c>
      <c r="G124" s="43">
        <v>0</v>
      </c>
      <c r="H124" s="43">
        <v>0</v>
      </c>
      <c r="I124" s="43">
        <v>2</v>
      </c>
      <c r="J124" s="43">
        <v>14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 t="s">
        <v>63</v>
      </c>
      <c r="G127" s="19">
        <f t="shared" ref="G127:J127" si="60">SUM(G120:G126)</f>
        <v>23.02</v>
      </c>
      <c r="H127" s="19">
        <f t="shared" si="60"/>
        <v>22.240000000000002</v>
      </c>
      <c r="I127" s="19">
        <f t="shared" si="60"/>
        <v>76.3</v>
      </c>
      <c r="J127" s="19">
        <f t="shared" si="60"/>
        <v>607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 t="e">
        <f>F127+F137</f>
        <v>#VALUE!</v>
      </c>
      <c r="G138" s="32">
        <f t="shared" ref="G138" si="64">G127+G137</f>
        <v>23.02</v>
      </c>
      <c r="H138" s="32">
        <f t="shared" ref="H138" si="65">H127+H137</f>
        <v>22.240000000000002</v>
      </c>
      <c r="I138" s="32">
        <f t="shared" ref="I138" si="66">I127+I137</f>
        <v>76.3</v>
      </c>
      <c r="J138" s="32">
        <f t="shared" ref="J138:L138" si="67">J127+J137</f>
        <v>607</v>
      </c>
      <c r="K138" s="32"/>
      <c r="L138" s="32">
        <f t="shared" si="67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64</v>
      </c>
      <c r="F139" s="40">
        <v>290</v>
      </c>
      <c r="G139" s="40">
        <v>16.54</v>
      </c>
      <c r="H139" s="40">
        <v>7.42</v>
      </c>
      <c r="I139" s="40">
        <v>34.72</v>
      </c>
      <c r="J139" s="40">
        <v>365</v>
      </c>
      <c r="K139" s="41"/>
      <c r="L139" s="40"/>
    </row>
    <row r="140" spans="1:12" ht="15" x14ac:dyDescent="0.25">
      <c r="A140" s="23"/>
      <c r="B140" s="15"/>
      <c r="C140" s="11"/>
      <c r="D140" s="6"/>
      <c r="E140" s="42" t="s">
        <v>65</v>
      </c>
      <c r="F140" s="43">
        <v>5</v>
      </c>
      <c r="G140" s="43">
        <v>0</v>
      </c>
      <c r="H140" s="43">
        <v>4.2</v>
      </c>
      <c r="I140" s="43">
        <v>0</v>
      </c>
      <c r="J140" s="43">
        <v>37</v>
      </c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47</v>
      </c>
      <c r="F141" s="43">
        <v>200</v>
      </c>
      <c r="G141" s="43">
        <v>0.3</v>
      </c>
      <c r="H141" s="43">
        <v>0</v>
      </c>
      <c r="I141" s="43">
        <v>18.399999999999999</v>
      </c>
      <c r="J141" s="43">
        <v>71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 t="s">
        <v>68</v>
      </c>
      <c r="F142" s="43">
        <v>40</v>
      </c>
      <c r="G142" s="43">
        <v>3.52</v>
      </c>
      <c r="H142" s="43">
        <v>0.64</v>
      </c>
      <c r="I142" s="43">
        <v>17.8</v>
      </c>
      <c r="J142" s="43">
        <v>92</v>
      </c>
      <c r="K142" s="44"/>
      <c r="L142" s="43"/>
    </row>
    <row r="143" spans="1:12" ht="15" x14ac:dyDescent="0.25">
      <c r="A143" s="23"/>
      <c r="B143" s="15"/>
      <c r="C143" s="11"/>
      <c r="D143" s="7" t="s">
        <v>25</v>
      </c>
      <c r="E143" s="42" t="s">
        <v>46</v>
      </c>
      <c r="F143" s="43">
        <v>60</v>
      </c>
      <c r="G143" s="43">
        <v>0</v>
      </c>
      <c r="H143" s="43">
        <v>0</v>
      </c>
      <c r="I143" s="43">
        <v>2</v>
      </c>
      <c r="J143" s="43">
        <v>8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595</v>
      </c>
      <c r="G146" s="19">
        <f t="shared" ref="G146:J146" si="68">SUM(G139:G145)</f>
        <v>20.36</v>
      </c>
      <c r="H146" s="19">
        <f t="shared" si="68"/>
        <v>12.260000000000002</v>
      </c>
      <c r="I146" s="19">
        <f t="shared" si="68"/>
        <v>72.92</v>
      </c>
      <c r="J146" s="19">
        <f t="shared" si="68"/>
        <v>573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595</v>
      </c>
      <c r="G157" s="32">
        <f t="shared" ref="G157" si="72">G146+G156</f>
        <v>20.36</v>
      </c>
      <c r="H157" s="32">
        <f t="shared" ref="H157" si="73">H146+H156</f>
        <v>12.260000000000002</v>
      </c>
      <c r="I157" s="32">
        <f t="shared" ref="I157" si="74">I146+I156</f>
        <v>72.92</v>
      </c>
      <c r="J157" s="32">
        <f t="shared" ref="J157:L157" si="75">J146+J156</f>
        <v>573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66</v>
      </c>
      <c r="F158" s="40" t="s">
        <v>57</v>
      </c>
      <c r="G158" s="40">
        <v>22.64</v>
      </c>
      <c r="H158" s="40">
        <v>18.600000000000001</v>
      </c>
      <c r="I158" s="40">
        <v>46.7</v>
      </c>
      <c r="J158" s="40">
        <v>447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41</v>
      </c>
      <c r="F160" s="43">
        <v>200</v>
      </c>
      <c r="G160" s="43">
        <v>0.1</v>
      </c>
      <c r="H160" s="43">
        <v>0</v>
      </c>
      <c r="I160" s="43">
        <v>9.1999999999999993</v>
      </c>
      <c r="J160" s="43">
        <v>36</v>
      </c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68</v>
      </c>
      <c r="F161" s="43">
        <v>40</v>
      </c>
      <c r="G161" s="43">
        <v>3.52</v>
      </c>
      <c r="H161" s="43">
        <v>0.64</v>
      </c>
      <c r="I161" s="43">
        <v>17.8</v>
      </c>
      <c r="J161" s="43">
        <v>92</v>
      </c>
      <c r="K161" s="44"/>
      <c r="L161" s="43"/>
    </row>
    <row r="162" spans="1:12" ht="25.5" x14ac:dyDescent="0.25">
      <c r="A162" s="23"/>
      <c r="B162" s="15"/>
      <c r="C162" s="11"/>
      <c r="D162" s="7" t="s">
        <v>25</v>
      </c>
      <c r="E162" s="42" t="s">
        <v>72</v>
      </c>
      <c r="F162" s="43">
        <v>60</v>
      </c>
      <c r="G162" s="43">
        <v>0.8</v>
      </c>
      <c r="H162" s="43">
        <v>9</v>
      </c>
      <c r="I162" s="43">
        <v>5.5</v>
      </c>
      <c r="J162" s="43">
        <v>106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 t="s">
        <v>67</v>
      </c>
      <c r="G165" s="19">
        <f t="shared" ref="G165:J165" si="76">SUM(G158:G164)</f>
        <v>27.060000000000002</v>
      </c>
      <c r="H165" s="19">
        <f t="shared" si="76"/>
        <v>28.240000000000002</v>
      </c>
      <c r="I165" s="19">
        <f t="shared" si="76"/>
        <v>79.2</v>
      </c>
      <c r="J165" s="19">
        <f t="shared" si="76"/>
        <v>681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 t="e">
        <f>F165+F175</f>
        <v>#VALUE!</v>
      </c>
      <c r="G176" s="32">
        <f t="shared" ref="G176" si="80">G165+G175</f>
        <v>27.060000000000002</v>
      </c>
      <c r="H176" s="32">
        <f t="shared" ref="H176" si="81">H165+H175</f>
        <v>28.240000000000002</v>
      </c>
      <c r="I176" s="32">
        <f t="shared" ref="I176" si="82">I165+I175</f>
        <v>79.2</v>
      </c>
      <c r="J176" s="32">
        <f t="shared" ref="J176:L176" si="83">J165+J175</f>
        <v>681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48</v>
      </c>
      <c r="F177" s="40">
        <v>250</v>
      </c>
      <c r="G177" s="40">
        <v>23.9</v>
      </c>
      <c r="H177" s="40">
        <v>21.8</v>
      </c>
      <c r="I177" s="40">
        <v>41.2</v>
      </c>
      <c r="J177" s="40">
        <v>460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49</v>
      </c>
      <c r="F179" s="43">
        <v>200</v>
      </c>
      <c r="G179" s="43">
        <v>0.8</v>
      </c>
      <c r="H179" s="43">
        <v>0.8</v>
      </c>
      <c r="I179" s="43">
        <v>0.8</v>
      </c>
      <c r="J179" s="43">
        <v>19.600000000000001</v>
      </c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68</v>
      </c>
      <c r="F180" s="43">
        <v>40</v>
      </c>
      <c r="G180" s="43">
        <v>3.52</v>
      </c>
      <c r="H180" s="43">
        <v>0.64</v>
      </c>
      <c r="I180" s="43">
        <v>17.8</v>
      </c>
      <c r="J180" s="43">
        <v>92</v>
      </c>
      <c r="K180" s="44"/>
      <c r="L180" s="43"/>
    </row>
    <row r="181" spans="1:12" ht="15" x14ac:dyDescent="0.25">
      <c r="A181" s="23"/>
      <c r="B181" s="15"/>
      <c r="C181" s="11"/>
      <c r="D181" s="7" t="s">
        <v>25</v>
      </c>
      <c r="E181" s="42" t="s">
        <v>46</v>
      </c>
      <c r="F181" s="43">
        <v>60</v>
      </c>
      <c r="G181" s="43">
        <v>0</v>
      </c>
      <c r="H181" s="43">
        <v>0</v>
      </c>
      <c r="I181" s="43">
        <v>2</v>
      </c>
      <c r="J181" s="43">
        <v>8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4">SUM(G177:G183)</f>
        <v>28.22</v>
      </c>
      <c r="H184" s="19">
        <f t="shared" si="84"/>
        <v>23.240000000000002</v>
      </c>
      <c r="I184" s="19">
        <f t="shared" si="84"/>
        <v>61.8</v>
      </c>
      <c r="J184" s="19">
        <f t="shared" si="84"/>
        <v>579.6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550</v>
      </c>
      <c r="G195" s="32">
        <f t="shared" ref="G195" si="88">G184+G194</f>
        <v>28.22</v>
      </c>
      <c r="H195" s="32">
        <f t="shared" ref="H195" si="89">H184+H194</f>
        <v>23.240000000000002</v>
      </c>
      <c r="I195" s="32">
        <f t="shared" ref="I195" si="90">I184+I194</f>
        <v>61.8</v>
      </c>
      <c r="J195" s="32">
        <f t="shared" ref="J195:L195" si="91">J184+J194</f>
        <v>579.6</v>
      </c>
      <c r="K195" s="32"/>
      <c r="L195" s="32">
        <f t="shared" si="91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 t="e">
        <f>(F24+F43+F62+F81+F100+F119+F138+F157+F176+F195)/(IF(F24=0,0,1)+IF(F43=0,0,1)+IF(F62=0,0,1)+IF(F81=0,0,1)+IF(F100=0,0,1)+IF(F119=0,0,1)+IF(F138=0,0,1)+IF(F157=0,0,1)+IF(F176=0,0,1)+IF(F195=0,0,1))</f>
        <v>#VALUE!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23.933</v>
      </c>
      <c r="H196" s="34">
        <f t="shared" si="92"/>
        <v>19.853000000000002</v>
      </c>
      <c r="I196" s="34">
        <f t="shared" si="92"/>
        <v>72.883999999999986</v>
      </c>
      <c r="J196" s="34">
        <f t="shared" si="92"/>
        <v>569.63</v>
      </c>
      <c r="K196" s="34"/>
      <c r="L196" s="34" t="e">
        <f t="shared" ref="L196" si="93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DirSchool</cp:lastModifiedBy>
  <dcterms:created xsi:type="dcterms:W3CDTF">2022-05-16T14:23:56Z</dcterms:created>
  <dcterms:modified xsi:type="dcterms:W3CDTF">2025-02-27T11:00:35Z</dcterms:modified>
</cp:coreProperties>
</file>